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ata1 (d)\Общая рабочая\заочное голосование\2021\Капрем детсая площ_пожака_трубы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15" i="1" s="1"/>
  <c r="G16" i="1" s="1"/>
  <c r="G17" i="1" s="1"/>
  <c r="G4" i="1"/>
</calcChain>
</file>

<file path=xl/sharedStrings.xml><?xml version="1.0" encoding="utf-8"?>
<sst xmlns="http://schemas.openxmlformats.org/spreadsheetml/2006/main" count="34" uniqueCount="24">
  <si>
    <r>
      <rPr>
        <b/>
        <u/>
        <sz val="18"/>
        <rFont val="Arial Rounded MT Bold"/>
        <family val="2"/>
        <charset val="204"/>
      </rPr>
      <t xml:space="preserve">ОБЩЕСТВО С ОГРАНИЧЕННОЙ
 ОТВЕТСТВЕННОСТЬЮ «ТЕХНО-СТРОЙ»
</t>
    </r>
    <r>
      <rPr>
        <b/>
        <sz val="12"/>
        <rFont val="Arial Rounded MT Bold"/>
        <family val="2"/>
        <charset val="204"/>
      </rPr>
      <t xml:space="preserve">
 410018 Г. САРАТОВ, 
УЛ. ИМЕНИ БРАТЬЕВ НИКИТИНЫХ
 Д.8, КОРПУС 5, КВАРТИРА 44
+7 (927) 622-90-61</t>
    </r>
  </si>
  <si>
    <t xml:space="preserve"> Срок изготовления 20 рабочих дней.</t>
  </si>
  <si>
    <t>№</t>
  </si>
  <si>
    <t>Наименование</t>
  </si>
  <si>
    <t>Описание</t>
  </si>
  <si>
    <t>ед.изм.</t>
  </si>
  <si>
    <t>Цена</t>
  </si>
  <si>
    <t>Количество</t>
  </si>
  <si>
    <t>Сумма</t>
  </si>
  <si>
    <t>Спортивный тренажер                              Маятник                                           560х760х1500</t>
  </si>
  <si>
    <t>шт.</t>
  </si>
  <si>
    <t>Спортивный тренажер                                Шаговый                                           965х760х1500</t>
  </si>
  <si>
    <t>Спортивный тренажер                                Жим от груди                                           960х1820х2000</t>
  </si>
  <si>
    <t>Спортивный тренажер                                Тяга верхняя                                           1000х700х1800</t>
  </si>
  <si>
    <t>Спортивный тренажер                                Эллиптический                                           1110х560х1370</t>
  </si>
  <si>
    <t>Спортивный тренажер                               Жим ногами                                           1270х500х1800</t>
  </si>
  <si>
    <t>Спортивный тренажер                               Двойной турник                                           1050х1300х2200</t>
  </si>
  <si>
    <t>Спортивный тренажер                               Твистер                                           770х650х1400</t>
  </si>
  <si>
    <t>Спортивный тренажер                                Лавка-пресс                                           1020х500х620</t>
  </si>
  <si>
    <t>Спортивный тренажер                                Хипс                                           960х760х1500</t>
  </si>
  <si>
    <t xml:space="preserve"> Степ + вело                            1460х690х1500</t>
  </si>
  <si>
    <t>Итого:</t>
  </si>
  <si>
    <t>Монтаж:</t>
  </si>
  <si>
    <t>Итого с монтажом: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</si>
</sst>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13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u/>
      <sz val="18"/>
      <name val="Arial Rounded MT Bold"/>
      <family val="2"/>
      <charset val="204"/>
    </font>
    <font>
      <b/>
      <sz val="12"/>
      <name val="Arial Rounded MT Bold"/>
      <family val="2"/>
      <charset val="204"/>
    </font>
    <font>
      <b/>
      <i/>
      <sz val="12"/>
      <color rgb="FF1F497D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rgb="FF000000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0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1">
      <alignment horizontal="left"/>
    </xf>
    <xf numFmtId="0" fontId="12" fillId="0" borderId="0">
      <alignment horizontal="left"/>
    </xf>
  </cellStyleXfs>
  <cellXfs count="22">
    <xf numFmtId="0" fontId="0" fillId="0" borderId="0" xfId="0"/>
    <xf numFmtId="0" fontId="11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</cellXfs>
  <cellStyles count="60">
    <cellStyle name="Обычный" xfId="0" builtinId="0"/>
    <cellStyle name="Обычный 2" xfId="1"/>
    <cellStyle name="Обычный 3" xfId="2"/>
    <cellStyle name="Обычный 3 10" xfId="3"/>
    <cellStyle name="Обычный 3 10 2" xfId="4"/>
    <cellStyle name="Обычный 3 10 3" xfId="5"/>
    <cellStyle name="Обычный 3 11" xfId="6"/>
    <cellStyle name="Обычный 3 2" xfId="7"/>
    <cellStyle name="Обычный 3 2 2" xfId="8"/>
    <cellStyle name="Обычный 3 2 2 2" xfId="9"/>
    <cellStyle name="Обычный 3 2 2 2 2" xfId="10"/>
    <cellStyle name="Обычный 3 2 2 2 3" xfId="11"/>
    <cellStyle name="Обычный 3 2 2 3" xfId="12"/>
    <cellStyle name="Обычный 3 2 2 4" xfId="13"/>
    <cellStyle name="Обычный 3 2 3" xfId="14"/>
    <cellStyle name="Обычный 3 2 4" xfId="15"/>
    <cellStyle name="Обычный 3 2 4 2" xfId="16"/>
    <cellStyle name="Обычный 3 2 4 3" xfId="17"/>
    <cellStyle name="Обычный 3 2 5" xfId="18"/>
    <cellStyle name="Обычный 3 3" xfId="19"/>
    <cellStyle name="Обычный 3 4" xfId="20"/>
    <cellStyle name="Обычный 3 5" xfId="21"/>
    <cellStyle name="Обычный 3 6" xfId="22"/>
    <cellStyle name="Обычный 3 7" xfId="23"/>
    <cellStyle name="Обычный 3 8" xfId="24"/>
    <cellStyle name="Обычный 3 9" xfId="25"/>
    <cellStyle name="Обычный 3 9 2" xfId="26"/>
    <cellStyle name="Обычный 3 9 2 2" xfId="27"/>
    <cellStyle name="Обычный 3 9 2 3" xfId="28"/>
    <cellStyle name="Обычный 3 9 3" xfId="29"/>
    <cellStyle name="Обычный 3 9 4" xfId="30"/>
    <cellStyle name="Стиль 1" xfId="31"/>
    <cellStyle name="Стиль 1 10" xfId="32"/>
    <cellStyle name="Стиль 1 10 2" xfId="33"/>
    <cellStyle name="Стиль 1 10 3" xfId="34"/>
    <cellStyle name="Стиль 1 11" xfId="35"/>
    <cellStyle name="Стиль 1 2" xfId="36"/>
    <cellStyle name="Стиль 1 2 2" xfId="37"/>
    <cellStyle name="Стиль 1 2 2 2" xfId="38"/>
    <cellStyle name="Стиль 1 2 2 2 2" xfId="39"/>
    <cellStyle name="Стиль 1 2 2 2 3" xfId="40"/>
    <cellStyle name="Стиль 1 2 2 3" xfId="41"/>
    <cellStyle name="Стиль 1 2 2 4" xfId="42"/>
    <cellStyle name="Стиль 1 2 3" xfId="43"/>
    <cellStyle name="Стиль 1 2 4" xfId="44"/>
    <cellStyle name="Стиль 1 2 4 2" xfId="45"/>
    <cellStyle name="Стиль 1 2 4 3" xfId="46"/>
    <cellStyle name="Стиль 1 2 5" xfId="47"/>
    <cellStyle name="Стиль 1 3" xfId="48"/>
    <cellStyle name="Стиль 1 4" xfId="49"/>
    <cellStyle name="Стиль 1 5" xfId="50"/>
    <cellStyle name="Стиль 1 6" xfId="51"/>
    <cellStyle name="Стиль 1 7" xfId="52"/>
    <cellStyle name="Стиль 1 8" xfId="53"/>
    <cellStyle name="Стиль 1 9" xfId="54"/>
    <cellStyle name="Стиль 1 9 2" xfId="55"/>
    <cellStyle name="Стиль 1 9 2 2" xfId="56"/>
    <cellStyle name="Стиль 1 9 2 3" xfId="57"/>
    <cellStyle name="Стиль 1 9 3" xfId="58"/>
    <cellStyle name="Стиль 1 9 4" xfId="5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367560</xdr:colOff>
      <xdr:row>3</xdr:row>
      <xdr:rowOff>340200</xdr:rowOff>
    </xdr:from>
    <xdr:to>
      <xdr:col>1</xdr:col>
      <xdr:colOff>2148480</xdr:colOff>
      <xdr:row>3</xdr:row>
      <xdr:rowOff>1605240</xdr:rowOff>
    </xdr:to>
    <xdr:pic>
      <xdr:nvPicPr>
        <xdr:cNvPr id="2" name="Рисунок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9560" y="3092760"/>
          <a:ext cx="1780920" cy="12650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312840</xdr:colOff>
      <xdr:row>4</xdr:row>
      <xdr:rowOff>204120</xdr:rowOff>
    </xdr:from>
    <xdr:to>
      <xdr:col>1</xdr:col>
      <xdr:colOff>2027160</xdr:colOff>
      <xdr:row>4</xdr:row>
      <xdr:rowOff>1443960</xdr:rowOff>
    </xdr:to>
    <xdr:pic>
      <xdr:nvPicPr>
        <xdr:cNvPr id="3" name="Рисунок 17"/>
        <xdr:cNvPicPr/>
      </xdr:nvPicPr>
      <xdr:blipFill>
        <a:blip xmlns:r="http://schemas.openxmlformats.org/officeDocument/2006/relationships" r:embed="rId2"/>
        <a:stretch/>
      </xdr:blipFill>
      <xdr:spPr>
        <a:xfrm>
          <a:off x="924840" y="4776120"/>
          <a:ext cx="1714320" cy="1239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394560</xdr:colOff>
      <xdr:row>5</xdr:row>
      <xdr:rowOff>108720</xdr:rowOff>
    </xdr:from>
    <xdr:to>
      <xdr:col>1</xdr:col>
      <xdr:colOff>1931760</xdr:colOff>
      <xdr:row>5</xdr:row>
      <xdr:rowOff>1298160</xdr:rowOff>
    </xdr:to>
    <xdr:pic>
      <xdr:nvPicPr>
        <xdr:cNvPr id="4" name="Рисунок 19"/>
        <xdr:cNvPicPr/>
      </xdr:nvPicPr>
      <xdr:blipFill>
        <a:blip xmlns:r="http://schemas.openxmlformats.org/officeDocument/2006/relationships" r:embed="rId3"/>
        <a:stretch/>
      </xdr:blipFill>
      <xdr:spPr>
        <a:xfrm>
          <a:off x="1006560" y="6309360"/>
          <a:ext cx="1537200" cy="11894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285480</xdr:colOff>
      <xdr:row>6</xdr:row>
      <xdr:rowOff>181080</xdr:rowOff>
    </xdr:from>
    <xdr:to>
      <xdr:col>1</xdr:col>
      <xdr:colOff>1820160</xdr:colOff>
      <xdr:row>6</xdr:row>
      <xdr:rowOff>1197360</xdr:rowOff>
    </xdr:to>
    <xdr:pic>
      <xdr:nvPicPr>
        <xdr:cNvPr id="5" name="Рисунок 21"/>
        <xdr:cNvPicPr/>
      </xdr:nvPicPr>
      <xdr:blipFill>
        <a:blip xmlns:r="http://schemas.openxmlformats.org/officeDocument/2006/relationships" r:embed="rId4"/>
        <a:stretch/>
      </xdr:blipFill>
      <xdr:spPr>
        <a:xfrm>
          <a:off x="897480" y="7715160"/>
          <a:ext cx="1534680" cy="1016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383400</xdr:colOff>
      <xdr:row>8</xdr:row>
      <xdr:rowOff>124920</xdr:rowOff>
    </xdr:from>
    <xdr:to>
      <xdr:col>1</xdr:col>
      <xdr:colOff>1904760</xdr:colOff>
      <xdr:row>8</xdr:row>
      <xdr:rowOff>1216080</xdr:rowOff>
    </xdr:to>
    <xdr:pic>
      <xdr:nvPicPr>
        <xdr:cNvPr id="6" name="Рисунок 22"/>
        <xdr:cNvPicPr/>
      </xdr:nvPicPr>
      <xdr:blipFill>
        <a:blip xmlns:r="http://schemas.openxmlformats.org/officeDocument/2006/relationships" r:embed="rId5"/>
        <a:stretch/>
      </xdr:blipFill>
      <xdr:spPr>
        <a:xfrm>
          <a:off x="995400" y="10325880"/>
          <a:ext cx="1521360" cy="10911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365040</xdr:colOff>
      <xdr:row>7</xdr:row>
      <xdr:rowOff>173520</xdr:rowOff>
    </xdr:from>
    <xdr:to>
      <xdr:col>1</xdr:col>
      <xdr:colOff>1959120</xdr:colOff>
      <xdr:row>7</xdr:row>
      <xdr:rowOff>1236240</xdr:rowOff>
    </xdr:to>
    <xdr:pic>
      <xdr:nvPicPr>
        <xdr:cNvPr id="7" name="Рисунок 25" descr="750_500  картинки на сайт - 2020-06-09T150313.916.png"/>
        <xdr:cNvPicPr/>
      </xdr:nvPicPr>
      <xdr:blipFill>
        <a:blip xmlns:r="http://schemas.openxmlformats.org/officeDocument/2006/relationships" r:embed="rId6"/>
        <a:stretch/>
      </xdr:blipFill>
      <xdr:spPr>
        <a:xfrm>
          <a:off x="977040" y="9041040"/>
          <a:ext cx="1594080" cy="1062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734760</xdr:colOff>
      <xdr:row>9</xdr:row>
      <xdr:rowOff>81720</xdr:rowOff>
    </xdr:from>
    <xdr:to>
      <xdr:col>1</xdr:col>
      <xdr:colOff>1618920</xdr:colOff>
      <xdr:row>9</xdr:row>
      <xdr:rowOff>1333080</xdr:rowOff>
    </xdr:to>
    <xdr:pic>
      <xdr:nvPicPr>
        <xdr:cNvPr id="8" name="Рисунок 26" descr="2.jpg"/>
        <xdr:cNvPicPr/>
      </xdr:nvPicPr>
      <xdr:blipFill>
        <a:blip xmlns:r="http://schemas.openxmlformats.org/officeDocument/2006/relationships" r:embed="rId7"/>
        <a:stretch/>
      </xdr:blipFill>
      <xdr:spPr>
        <a:xfrm>
          <a:off x="1346760" y="11616480"/>
          <a:ext cx="884160" cy="1251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585000</xdr:colOff>
      <xdr:row>12</xdr:row>
      <xdr:rowOff>204480</xdr:rowOff>
    </xdr:from>
    <xdr:to>
      <xdr:col>1</xdr:col>
      <xdr:colOff>1673280</xdr:colOff>
      <xdr:row>12</xdr:row>
      <xdr:rowOff>1161000</xdr:rowOff>
    </xdr:to>
    <xdr:pic>
      <xdr:nvPicPr>
        <xdr:cNvPr id="9" name="Рисунок 28"/>
        <xdr:cNvPicPr/>
      </xdr:nvPicPr>
      <xdr:blipFill>
        <a:blip xmlns:r="http://schemas.openxmlformats.org/officeDocument/2006/relationships" r:embed="rId8"/>
        <a:stretch/>
      </xdr:blipFill>
      <xdr:spPr>
        <a:xfrm>
          <a:off x="1197000" y="15739560"/>
          <a:ext cx="1088280" cy="9565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503640</xdr:colOff>
      <xdr:row>13</xdr:row>
      <xdr:rowOff>41040</xdr:rowOff>
    </xdr:from>
    <xdr:to>
      <xdr:col>1</xdr:col>
      <xdr:colOff>1918440</xdr:colOff>
      <xdr:row>13</xdr:row>
      <xdr:rowOff>1316880</xdr:rowOff>
    </xdr:to>
    <xdr:pic>
      <xdr:nvPicPr>
        <xdr:cNvPr id="10" name="Рисунок 29" descr="4.jpg"/>
        <xdr:cNvPicPr/>
      </xdr:nvPicPr>
      <xdr:blipFill>
        <a:blip xmlns:r="http://schemas.openxmlformats.org/officeDocument/2006/relationships" r:embed="rId9"/>
        <a:stretch/>
      </xdr:blipFill>
      <xdr:spPr>
        <a:xfrm flipH="1">
          <a:off x="1115640" y="16909560"/>
          <a:ext cx="1414800" cy="1275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722520</xdr:colOff>
      <xdr:row>10</xdr:row>
      <xdr:rowOff>91080</xdr:rowOff>
    </xdr:from>
    <xdr:to>
      <xdr:col>1</xdr:col>
      <xdr:colOff>1959120</xdr:colOff>
      <xdr:row>10</xdr:row>
      <xdr:rowOff>1259640</xdr:rowOff>
    </xdr:to>
    <xdr:pic>
      <xdr:nvPicPr>
        <xdr:cNvPr id="11" name="Рисунок 18" descr="1.jpg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334520" y="12959280"/>
          <a:ext cx="1236600" cy="1168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570240</xdr:colOff>
      <xdr:row>11</xdr:row>
      <xdr:rowOff>175680</xdr:rowOff>
    </xdr:from>
    <xdr:to>
      <xdr:col>1</xdr:col>
      <xdr:colOff>1790280</xdr:colOff>
      <xdr:row>11</xdr:row>
      <xdr:rowOff>1142640</xdr:rowOff>
    </xdr:to>
    <xdr:pic>
      <xdr:nvPicPr>
        <xdr:cNvPr id="12" name="Рисунок 23"/>
        <xdr:cNvPicPr/>
      </xdr:nvPicPr>
      <xdr:blipFill>
        <a:blip xmlns:r="http://schemas.openxmlformats.org/officeDocument/2006/relationships" r:embed="rId11"/>
        <a:stretch/>
      </xdr:blipFill>
      <xdr:spPr>
        <a:xfrm>
          <a:off x="1182240" y="14377320"/>
          <a:ext cx="1220040" cy="966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70" zoomScaleNormal="70" workbookViewId="0">
      <selection activeCell="F27" sqref="F27"/>
    </sheetView>
  </sheetViews>
  <sheetFormatPr defaultColWidth="8.7109375" defaultRowHeight="15"/>
  <cols>
    <col min="2" max="2" width="35.42578125" customWidth="1"/>
    <col min="3" max="3" width="22.7109375" customWidth="1"/>
    <col min="4" max="4" width="12.85546875" customWidth="1"/>
    <col min="5" max="7" width="16.28515625" customWidth="1"/>
  </cols>
  <sheetData>
    <row r="1" spans="1:7" ht="137.25" customHeight="1">
      <c r="A1" s="5"/>
      <c r="B1" s="4" t="s">
        <v>0</v>
      </c>
      <c r="C1" s="4"/>
      <c r="D1" s="4"/>
      <c r="E1" s="4"/>
      <c r="F1" s="4"/>
      <c r="G1" s="4"/>
    </row>
    <row r="2" spans="1:7" ht="38.25" customHeight="1">
      <c r="A2" s="3" t="s">
        <v>1</v>
      </c>
      <c r="B2" s="3"/>
      <c r="C2" s="3"/>
      <c r="D2" s="3"/>
      <c r="E2" s="3"/>
      <c r="F2" s="3"/>
      <c r="G2" s="3"/>
    </row>
    <row r="3" spans="1:7" s="7" customFormat="1" ht="41.2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 s="14" customFormat="1" ht="143.25" customHeight="1">
      <c r="A4" s="8">
        <v>1</v>
      </c>
      <c r="B4" s="9"/>
      <c r="C4" s="10" t="s">
        <v>9</v>
      </c>
      <c r="D4" s="11" t="s">
        <v>10</v>
      </c>
      <c r="E4" s="12">
        <v>25090</v>
      </c>
      <c r="F4" s="13">
        <v>1</v>
      </c>
      <c r="G4" s="12">
        <f t="shared" ref="G4:G14" si="0">E4*F4</f>
        <v>25090</v>
      </c>
    </row>
    <row r="5" spans="1:7" s="7" customFormat="1" ht="128.25" customHeight="1">
      <c r="A5" s="15">
        <v>2</v>
      </c>
      <c r="C5" s="10" t="s">
        <v>11</v>
      </c>
      <c r="D5" s="16" t="s">
        <v>10</v>
      </c>
      <c r="E5" s="17">
        <v>36110</v>
      </c>
      <c r="F5" s="6">
        <v>1</v>
      </c>
      <c r="G5" s="12">
        <f t="shared" si="0"/>
        <v>36110</v>
      </c>
    </row>
    <row r="6" spans="1:7" s="7" customFormat="1" ht="105" customHeight="1">
      <c r="A6" s="18">
        <v>3</v>
      </c>
      <c r="B6" s="12"/>
      <c r="C6" s="10" t="s">
        <v>12</v>
      </c>
      <c r="D6" s="16" t="s">
        <v>10</v>
      </c>
      <c r="E6" s="17">
        <v>35800</v>
      </c>
      <c r="F6" s="6">
        <v>1</v>
      </c>
      <c r="G6" s="12">
        <f t="shared" si="0"/>
        <v>35800</v>
      </c>
    </row>
    <row r="7" spans="1:7" s="7" customFormat="1" ht="105" customHeight="1">
      <c r="A7" s="18">
        <v>4</v>
      </c>
      <c r="B7" s="19"/>
      <c r="C7" s="10" t="s">
        <v>13</v>
      </c>
      <c r="D7" s="16" t="s">
        <v>10</v>
      </c>
      <c r="E7" s="17">
        <v>35380</v>
      </c>
      <c r="F7" s="6">
        <v>1</v>
      </c>
      <c r="G7" s="12">
        <f t="shared" si="0"/>
        <v>35380</v>
      </c>
    </row>
    <row r="8" spans="1:7" s="7" customFormat="1" ht="105" customHeight="1">
      <c r="A8" s="18">
        <v>5</v>
      </c>
      <c r="B8" s="19"/>
      <c r="C8" s="10" t="s">
        <v>14</v>
      </c>
      <c r="D8" s="16" t="s">
        <v>10</v>
      </c>
      <c r="E8" s="17">
        <v>37690</v>
      </c>
      <c r="F8" s="6">
        <v>1</v>
      </c>
      <c r="G8" s="12">
        <f t="shared" si="0"/>
        <v>37690</v>
      </c>
    </row>
    <row r="9" spans="1:7" s="7" customFormat="1" ht="105" customHeight="1">
      <c r="A9" s="18">
        <v>6</v>
      </c>
      <c r="B9" s="19"/>
      <c r="C9" s="10" t="s">
        <v>15</v>
      </c>
      <c r="D9" s="16" t="s">
        <v>10</v>
      </c>
      <c r="E9" s="17">
        <v>35270</v>
      </c>
      <c r="F9" s="6">
        <v>1</v>
      </c>
      <c r="G9" s="12">
        <f t="shared" si="0"/>
        <v>35270</v>
      </c>
    </row>
    <row r="10" spans="1:7" s="7" customFormat="1" ht="105" customHeight="1">
      <c r="A10" s="18">
        <v>7</v>
      </c>
      <c r="B10" s="19"/>
      <c r="C10" s="10" t="s">
        <v>16</v>
      </c>
      <c r="D10" s="16" t="s">
        <v>10</v>
      </c>
      <c r="E10" s="17">
        <v>32960</v>
      </c>
      <c r="F10" s="6">
        <v>1</v>
      </c>
      <c r="G10" s="12">
        <f t="shared" si="0"/>
        <v>32960</v>
      </c>
    </row>
    <row r="11" spans="1:7" s="7" customFormat="1" ht="105" customHeight="1">
      <c r="A11" s="18">
        <v>8</v>
      </c>
      <c r="B11" s="19"/>
      <c r="C11" s="10" t="s">
        <v>17</v>
      </c>
      <c r="D11" s="16" t="s">
        <v>10</v>
      </c>
      <c r="E11" s="17">
        <v>23900</v>
      </c>
      <c r="F11" s="6">
        <v>1</v>
      </c>
      <c r="G11" s="12">
        <f t="shared" si="0"/>
        <v>23900</v>
      </c>
    </row>
    <row r="12" spans="1:7" s="7" customFormat="1" ht="105" customHeight="1">
      <c r="A12" s="18">
        <v>9</v>
      </c>
      <c r="B12" s="19"/>
      <c r="C12" s="10" t="s">
        <v>18</v>
      </c>
      <c r="D12" s="16" t="s">
        <v>10</v>
      </c>
      <c r="E12" s="17">
        <v>10020</v>
      </c>
      <c r="F12" s="6">
        <v>1</v>
      </c>
      <c r="G12" s="12">
        <f t="shared" si="0"/>
        <v>10020</v>
      </c>
    </row>
    <row r="13" spans="1:7" s="7" customFormat="1" ht="105" customHeight="1">
      <c r="A13" s="18">
        <v>10</v>
      </c>
      <c r="B13" s="20"/>
      <c r="C13" s="10" t="s">
        <v>19</v>
      </c>
      <c r="D13" s="16" t="s">
        <v>10</v>
      </c>
      <c r="E13" s="17">
        <v>27040</v>
      </c>
      <c r="F13" s="6">
        <v>1</v>
      </c>
      <c r="G13" s="12">
        <f t="shared" si="0"/>
        <v>27040</v>
      </c>
    </row>
    <row r="14" spans="1:7" s="7" customFormat="1" ht="105" customHeight="1">
      <c r="A14" s="18">
        <v>11</v>
      </c>
      <c r="B14" s="20"/>
      <c r="C14" s="10" t="s">
        <v>20</v>
      </c>
      <c r="D14" s="16" t="s">
        <v>10</v>
      </c>
      <c r="E14" s="17">
        <v>37370</v>
      </c>
      <c r="F14" s="6">
        <v>1</v>
      </c>
      <c r="G14" s="12">
        <f t="shared" si="0"/>
        <v>37370</v>
      </c>
    </row>
    <row r="15" spans="1:7" ht="19.5" customHeight="1">
      <c r="A15" s="2" t="s">
        <v>21</v>
      </c>
      <c r="B15" s="2"/>
      <c r="C15" s="2"/>
      <c r="D15" s="2"/>
      <c r="E15" s="2"/>
      <c r="F15" s="2"/>
      <c r="G15" s="6">
        <f>SUM(G4:G14)</f>
        <v>336630</v>
      </c>
    </row>
    <row r="16" spans="1:7" ht="19.5" customHeight="1">
      <c r="A16" s="2" t="s">
        <v>22</v>
      </c>
      <c r="B16" s="2"/>
      <c r="C16" s="2"/>
      <c r="D16" s="2"/>
      <c r="E16" s="2"/>
      <c r="F16" s="2"/>
      <c r="G16" s="6">
        <f>G15*0.2</f>
        <v>67326</v>
      </c>
    </row>
    <row r="17" spans="1:7" ht="19.5" customHeight="1">
      <c r="A17" s="2" t="s">
        <v>23</v>
      </c>
      <c r="B17" s="2"/>
      <c r="C17" s="2"/>
      <c r="D17" s="2"/>
      <c r="E17" s="2"/>
      <c r="F17" s="2"/>
      <c r="G17" s="6">
        <f>G16+G15</f>
        <v>403956</v>
      </c>
    </row>
    <row r="18" spans="1:7" ht="15.75">
      <c r="A18" s="21"/>
      <c r="B18" s="21"/>
      <c r="C18" s="21"/>
      <c r="D18" s="1"/>
      <c r="E18" s="1"/>
      <c r="F18" s="1"/>
    </row>
    <row r="19" spans="1:7" ht="15.75">
      <c r="A19" s="21"/>
      <c r="B19" s="21"/>
      <c r="C19" s="21"/>
      <c r="D19" s="1"/>
      <c r="E19" s="1"/>
      <c r="F19" s="1"/>
    </row>
    <row r="20" spans="1:7" ht="15.75">
      <c r="A20" s="21"/>
      <c r="B20" s="21"/>
      <c r="C20" s="21"/>
      <c r="D20" s="21"/>
    </row>
  </sheetData>
  <mergeCells count="7">
    <mergeCell ref="D18:F18"/>
    <mergeCell ref="D19:F19"/>
    <mergeCell ref="B1:G1"/>
    <mergeCell ref="A2:G2"/>
    <mergeCell ref="A15:F15"/>
    <mergeCell ref="A16:F16"/>
    <mergeCell ref="A17:F17"/>
  </mergeCells>
  <pageMargins left="0.7" right="0.7" top="0.75" bottom="0.75" header="0.51180555555555496" footer="0.51180555555555496"/>
  <pageSetup paperSize="9" scale="4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Светлана</cp:lastModifiedBy>
  <cp:revision>1</cp:revision>
  <cp:lastPrinted>2021-04-23T12:51:08Z</cp:lastPrinted>
  <dcterms:created xsi:type="dcterms:W3CDTF">2011-12-15T11:54:11Z</dcterms:created>
  <dcterms:modified xsi:type="dcterms:W3CDTF">2021-04-23T12:51:51Z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