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3" i="1"/>
  <c r="G12"/>
  <c r="G11"/>
  <c r="G10"/>
  <c r="G9"/>
  <c r="G8"/>
  <c r="G7"/>
  <c r="G6"/>
  <c r="G14" s="1"/>
  <c r="G15" s="1"/>
  <c r="G16" s="1"/>
  <c r="G5"/>
</calcChain>
</file>

<file path=xl/sharedStrings.xml><?xml version="1.0" encoding="utf-8"?>
<sst xmlns="http://schemas.openxmlformats.org/spreadsheetml/2006/main" count="32" uniqueCount="23">
  <si>
    <t xml:space="preserve"> Срок изготовления 20 рабочих дней. </t>
  </si>
  <si>
    <t>№</t>
  </si>
  <si>
    <t>Наименование</t>
  </si>
  <si>
    <t>Описание</t>
  </si>
  <si>
    <t>ед.изм.</t>
  </si>
  <si>
    <t>Цена</t>
  </si>
  <si>
    <t>Количество</t>
  </si>
  <si>
    <t>Сумма</t>
  </si>
  <si>
    <t xml:space="preserve"> Непоседа                                           8800х5300х3100</t>
  </si>
  <si>
    <t>шт.</t>
  </si>
  <si>
    <t>Качели 2000                                           1850х1300х2000</t>
  </si>
  <si>
    <t>Сиденье качели без спинки 2000                                           450х300х1400</t>
  </si>
  <si>
    <t xml:space="preserve"> Качалка-балансир малый                                           2130х366х725</t>
  </si>
  <si>
    <t xml:space="preserve">Качалка на пружине Машинка 1200х820х1200 </t>
  </si>
  <si>
    <t xml:space="preserve">Игровые счеты со столиком 1200х500х1000 </t>
  </si>
  <si>
    <t>Детский игровой комплекс                           Грузовичок Горка 750                                           5260х2510х1800</t>
  </si>
  <si>
    <t xml:space="preserve"> Скамья с подлокотниками 2000                                           2000х400х660</t>
  </si>
  <si>
    <t xml:space="preserve"> Скамья парковая 1950                                           1950х640х830</t>
  </si>
  <si>
    <t>Урна с пепельницей                                           400х300х750</t>
  </si>
  <si>
    <t>Итого:</t>
  </si>
  <si>
    <t>Монтаж:</t>
  </si>
  <si>
    <t>Итого с монтажом:</t>
  </si>
  <si>
    <r>
      <t xml:space="preserve">ОБЩЕСТВО С ОГРАНИЧЕННОЙ
 ОТВЕТСТВЕННОСТЬЮ «ТЕХНО-СТРОЙ»
</t>
    </r>
    <r>
      <rPr>
        <b/>
        <sz val="12"/>
        <rFont val="Arial Rounded MT Bold"/>
        <family val="2"/>
        <charset val="204"/>
      </rPr>
      <t xml:space="preserve">
 410018 Г. САРАТОВ, 
УЛ. ИМЕНИ БРАТЬЕВ НИКИТИНЫХ
 Д.8, КОРПУС 5, КВАРТИРА 44
+7 (927) 622-90-61</t>
    </r>
  </si>
</sst>
</file>

<file path=xl/styles.xml><?xml version="1.0" encoding="utf-8"?>
<styleSheet xmlns="http://schemas.openxmlformats.org/spreadsheetml/2006/main">
  <numFmts count="1">
    <numFmt numFmtId="164" formatCode="#,##0_р_."/>
  </numFmts>
  <fonts count="13"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1"/>
    </font>
    <font>
      <b/>
      <u/>
      <sz val="18"/>
      <name val="Arial Rounded MT Bold"/>
      <family val="2"/>
      <charset val="204"/>
    </font>
    <font>
      <b/>
      <sz val="12"/>
      <name val="Arial Rounded MT Bold"/>
      <family val="2"/>
      <charset val="204"/>
    </font>
    <font>
      <b/>
      <i/>
      <sz val="12"/>
      <color rgb="FF1F497D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color rgb="FF000000"/>
      <name val="Calibri"/>
      <family val="2"/>
      <charset val="204"/>
    </font>
    <font>
      <i/>
      <sz val="1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0">
    <xf numFmtId="0" fontId="0" fillId="0" borderId="0"/>
    <xf numFmtId="0" fontId="1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1">
      <alignment horizontal="left"/>
    </xf>
    <xf numFmtId="0" fontId="12" fillId="0" borderId="1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1">
      <alignment horizontal="left"/>
    </xf>
    <xf numFmtId="0" fontId="12" fillId="0" borderId="1">
      <alignment horizontal="left"/>
    </xf>
    <xf numFmtId="0" fontId="12" fillId="0" borderId="0">
      <alignment horizontal="left"/>
    </xf>
    <xf numFmtId="0" fontId="12" fillId="0" borderId="1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1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1">
      <alignment horizontal="left"/>
    </xf>
    <xf numFmtId="0" fontId="12" fillId="0" borderId="1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1">
      <alignment horizontal="left"/>
    </xf>
    <xf numFmtId="0" fontId="12" fillId="0" borderId="0">
      <alignment horizontal="left"/>
    </xf>
    <xf numFmtId="0" fontId="12" fillId="0" borderId="1">
      <alignment horizontal="left"/>
    </xf>
    <xf numFmtId="0" fontId="12" fillId="0" borderId="1">
      <alignment horizontal="left"/>
    </xf>
    <xf numFmtId="0" fontId="12" fillId="0" borderId="1">
      <alignment horizontal="left"/>
    </xf>
    <xf numFmtId="0" fontId="12" fillId="0" borderId="0">
      <alignment horizontal="left"/>
    </xf>
  </cellStyleXfs>
  <cellXfs count="19">
    <xf numFmtId="0" fontId="0" fillId="0" borderId="0" xfId="0"/>
    <xf numFmtId="3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</cellXfs>
  <cellStyles count="60">
    <cellStyle name="Обычный" xfId="0" builtinId="0"/>
    <cellStyle name="Обычный 2" xfId="1"/>
    <cellStyle name="Обычный 3" xfId="2"/>
    <cellStyle name="Обычный 3 10" xfId="3"/>
    <cellStyle name="Обычный 3 10 2" xfId="4"/>
    <cellStyle name="Обычный 3 10 3" xfId="5"/>
    <cellStyle name="Обычный 3 11" xfId="6"/>
    <cellStyle name="Обычный 3 2" xfId="7"/>
    <cellStyle name="Обычный 3 2 2" xfId="8"/>
    <cellStyle name="Обычный 3 2 2 2" xfId="9"/>
    <cellStyle name="Обычный 3 2 2 2 2" xfId="10"/>
    <cellStyle name="Обычный 3 2 2 2 3" xfId="11"/>
    <cellStyle name="Обычный 3 2 2 3" xfId="12"/>
    <cellStyle name="Обычный 3 2 2 4" xfId="13"/>
    <cellStyle name="Обычный 3 2 3" xfId="14"/>
    <cellStyle name="Обычный 3 2 4" xfId="15"/>
    <cellStyle name="Обычный 3 2 4 2" xfId="16"/>
    <cellStyle name="Обычный 3 2 4 3" xfId="17"/>
    <cellStyle name="Обычный 3 2 5" xfId="18"/>
    <cellStyle name="Обычный 3 3" xfId="19"/>
    <cellStyle name="Обычный 3 4" xfId="20"/>
    <cellStyle name="Обычный 3 5" xfId="21"/>
    <cellStyle name="Обычный 3 6" xfId="22"/>
    <cellStyle name="Обычный 3 7" xfId="23"/>
    <cellStyle name="Обычный 3 8" xfId="24"/>
    <cellStyle name="Обычный 3 9" xfId="25"/>
    <cellStyle name="Обычный 3 9 2" xfId="26"/>
    <cellStyle name="Обычный 3 9 2 2" xfId="27"/>
    <cellStyle name="Обычный 3 9 2 3" xfId="28"/>
    <cellStyle name="Обычный 3 9 3" xfId="29"/>
    <cellStyle name="Обычный 3 9 4" xfId="30"/>
    <cellStyle name="Стиль 1" xfId="31"/>
    <cellStyle name="Стиль 1 10" xfId="32"/>
    <cellStyle name="Стиль 1 10 2" xfId="33"/>
    <cellStyle name="Стиль 1 10 3" xfId="34"/>
    <cellStyle name="Стиль 1 11" xfId="35"/>
    <cellStyle name="Стиль 1 2" xfId="36"/>
    <cellStyle name="Стиль 1 2 2" xfId="37"/>
    <cellStyle name="Стиль 1 2 2 2" xfId="38"/>
    <cellStyle name="Стиль 1 2 2 2 2" xfId="39"/>
    <cellStyle name="Стиль 1 2 2 2 3" xfId="40"/>
    <cellStyle name="Стиль 1 2 2 3" xfId="41"/>
    <cellStyle name="Стиль 1 2 2 4" xfId="42"/>
    <cellStyle name="Стиль 1 2 3" xfId="43"/>
    <cellStyle name="Стиль 1 2 4" xfId="44"/>
    <cellStyle name="Стиль 1 2 4 2" xfId="45"/>
    <cellStyle name="Стиль 1 2 4 3" xfId="46"/>
    <cellStyle name="Стиль 1 2 5" xfId="47"/>
    <cellStyle name="Стиль 1 3" xfId="48"/>
    <cellStyle name="Стиль 1 4" xfId="49"/>
    <cellStyle name="Стиль 1 5" xfId="50"/>
    <cellStyle name="Стиль 1 6" xfId="51"/>
    <cellStyle name="Стиль 1 7" xfId="52"/>
    <cellStyle name="Стиль 1 8" xfId="53"/>
    <cellStyle name="Стиль 1 9" xfId="54"/>
    <cellStyle name="Стиль 1 9 2" xfId="55"/>
    <cellStyle name="Стиль 1 9 2 2" xfId="56"/>
    <cellStyle name="Стиль 1 9 2 3" xfId="57"/>
    <cellStyle name="Стиль 1 9 3" xfId="58"/>
    <cellStyle name="Стиль 1 9 4" xfId="59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162720</xdr:colOff>
      <xdr:row>2</xdr:row>
      <xdr:rowOff>514440</xdr:rowOff>
    </xdr:from>
    <xdr:to>
      <xdr:col>1</xdr:col>
      <xdr:colOff>2340360</xdr:colOff>
      <xdr:row>3</xdr:row>
      <xdr:rowOff>1700640</xdr:rowOff>
    </xdr:to>
    <xdr:pic>
      <xdr:nvPicPr>
        <xdr:cNvPr id="2" name="Рисунок 8" descr="\\Doc\папка обмена файлами\Скиф63\Флеш\3-D модели+картинки\СК\ск 115\ск 115.png"/>
        <xdr:cNvPicPr/>
      </xdr:nvPicPr>
      <xdr:blipFill>
        <a:blip xmlns:r="http://schemas.openxmlformats.org/officeDocument/2006/relationships" r:embed="rId1"/>
        <a:srcRect l="10511" r="11861" b="14292"/>
        <a:stretch/>
      </xdr:blipFill>
      <xdr:spPr>
        <a:xfrm flipH="1">
          <a:off x="775440" y="2600280"/>
          <a:ext cx="2177640" cy="1710000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1</xdr:col>
      <xdr:colOff>312840</xdr:colOff>
      <xdr:row>4</xdr:row>
      <xdr:rowOff>149760</xdr:rowOff>
    </xdr:from>
    <xdr:to>
      <xdr:col>1</xdr:col>
      <xdr:colOff>1694160</xdr:colOff>
      <xdr:row>4</xdr:row>
      <xdr:rowOff>1441800</xdr:rowOff>
    </xdr:to>
    <xdr:pic>
      <xdr:nvPicPr>
        <xdr:cNvPr id="3" name="Рисунок 18" descr="21-1 (2).jpg"/>
        <xdr:cNvPicPr/>
      </xdr:nvPicPr>
      <xdr:blipFill>
        <a:blip xmlns:r="http://schemas.openxmlformats.org/officeDocument/2006/relationships" r:embed="rId2"/>
        <a:srcRect l="17474" t="17465" r="24076" b="19049"/>
        <a:stretch/>
      </xdr:blipFill>
      <xdr:spPr>
        <a:xfrm>
          <a:off x="925560" y="4578840"/>
          <a:ext cx="1381320" cy="12920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476280</xdr:colOff>
      <xdr:row>5</xdr:row>
      <xdr:rowOff>150120</xdr:rowOff>
    </xdr:from>
    <xdr:to>
      <xdr:col>1</xdr:col>
      <xdr:colOff>1618560</xdr:colOff>
      <xdr:row>5</xdr:row>
      <xdr:rowOff>1224360</xdr:rowOff>
    </xdr:to>
    <xdr:pic>
      <xdr:nvPicPr>
        <xdr:cNvPr id="4" name="Рисунок 20" descr="ио 142 тень"/>
        <xdr:cNvPicPr/>
      </xdr:nvPicPr>
      <xdr:blipFill>
        <a:blip xmlns:r="http://schemas.openxmlformats.org/officeDocument/2006/relationships" r:embed="rId3"/>
        <a:stretch/>
      </xdr:blipFill>
      <xdr:spPr>
        <a:xfrm>
          <a:off x="1089000" y="6207840"/>
          <a:ext cx="1142280" cy="1074240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1</xdr:col>
      <xdr:colOff>217800</xdr:colOff>
      <xdr:row>6</xdr:row>
      <xdr:rowOff>136440</xdr:rowOff>
    </xdr:from>
    <xdr:to>
      <xdr:col>1</xdr:col>
      <xdr:colOff>1890720</xdr:colOff>
      <xdr:row>6</xdr:row>
      <xdr:rowOff>1251360</xdr:rowOff>
    </xdr:to>
    <xdr:pic>
      <xdr:nvPicPr>
        <xdr:cNvPr id="5" name="Рисунок 23" descr="ио 03-117.jpg"/>
        <xdr:cNvPicPr/>
      </xdr:nvPicPr>
      <xdr:blipFill>
        <a:blip xmlns:r="http://schemas.openxmlformats.org/officeDocument/2006/relationships" r:embed="rId4"/>
        <a:stretch/>
      </xdr:blipFill>
      <xdr:spPr>
        <a:xfrm>
          <a:off x="830520" y="7527600"/>
          <a:ext cx="1672920" cy="11149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489960</xdr:colOff>
      <xdr:row>7</xdr:row>
      <xdr:rowOff>14040</xdr:rowOff>
    </xdr:from>
    <xdr:to>
      <xdr:col>1</xdr:col>
      <xdr:colOff>1795680</xdr:colOff>
      <xdr:row>7</xdr:row>
      <xdr:rowOff>1319760</xdr:rowOff>
    </xdr:to>
    <xdr:pic>
      <xdr:nvPicPr>
        <xdr:cNvPr id="6" name="Рисунок 24" descr="1.jpg"/>
        <xdr:cNvPicPr/>
      </xdr:nvPicPr>
      <xdr:blipFill>
        <a:blip xmlns:r="http://schemas.openxmlformats.org/officeDocument/2006/relationships" r:embed="rId5"/>
        <a:stretch/>
      </xdr:blipFill>
      <xdr:spPr>
        <a:xfrm>
          <a:off x="1102680" y="8738640"/>
          <a:ext cx="1305720" cy="1305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204120</xdr:colOff>
      <xdr:row>9</xdr:row>
      <xdr:rowOff>95400</xdr:rowOff>
    </xdr:from>
    <xdr:to>
      <xdr:col>1</xdr:col>
      <xdr:colOff>1931400</xdr:colOff>
      <xdr:row>9</xdr:row>
      <xdr:rowOff>1246680</xdr:rowOff>
    </xdr:to>
    <xdr:pic>
      <xdr:nvPicPr>
        <xdr:cNvPr id="7" name="Рисунок 27" descr="750_500  картинки на сайт - 2020-07-27T114047.858.png"/>
        <xdr:cNvPicPr/>
      </xdr:nvPicPr>
      <xdr:blipFill>
        <a:blip xmlns:r="http://schemas.openxmlformats.org/officeDocument/2006/relationships" r:embed="rId6"/>
        <a:stretch/>
      </xdr:blipFill>
      <xdr:spPr>
        <a:xfrm>
          <a:off x="816840" y="11487240"/>
          <a:ext cx="1727280" cy="11512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258480</xdr:colOff>
      <xdr:row>10</xdr:row>
      <xdr:rowOff>81720</xdr:rowOff>
    </xdr:from>
    <xdr:to>
      <xdr:col>1</xdr:col>
      <xdr:colOff>1972440</xdr:colOff>
      <xdr:row>10</xdr:row>
      <xdr:rowOff>1311840</xdr:rowOff>
    </xdr:to>
    <xdr:pic>
      <xdr:nvPicPr>
        <xdr:cNvPr id="8" name="Рисунок 32" descr="438.jpg"/>
        <xdr:cNvPicPr/>
      </xdr:nvPicPr>
      <xdr:blipFill>
        <a:blip xmlns:r="http://schemas.openxmlformats.org/officeDocument/2006/relationships" r:embed="rId7"/>
        <a:srcRect l="9435" t="13111" r="6883" b="11805"/>
        <a:stretch/>
      </xdr:blipFill>
      <xdr:spPr>
        <a:xfrm>
          <a:off x="871200" y="12807000"/>
          <a:ext cx="1713960" cy="12301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299520</xdr:colOff>
      <xdr:row>11</xdr:row>
      <xdr:rowOff>95760</xdr:rowOff>
    </xdr:from>
    <xdr:to>
      <xdr:col>1</xdr:col>
      <xdr:colOff>1931760</xdr:colOff>
      <xdr:row>11</xdr:row>
      <xdr:rowOff>1283400</xdr:rowOff>
    </xdr:to>
    <xdr:pic>
      <xdr:nvPicPr>
        <xdr:cNvPr id="9" name="Рисунок 33" descr="1.jpg"/>
        <xdr:cNvPicPr/>
      </xdr:nvPicPr>
      <xdr:blipFill>
        <a:blip xmlns:r="http://schemas.openxmlformats.org/officeDocument/2006/relationships" r:embed="rId8"/>
        <a:srcRect l="7914" t="13546" r="7914" b="9894"/>
        <a:stretch/>
      </xdr:blipFill>
      <xdr:spPr>
        <a:xfrm>
          <a:off x="912240" y="14154480"/>
          <a:ext cx="1632240" cy="11876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489960</xdr:colOff>
      <xdr:row>12</xdr:row>
      <xdr:rowOff>136440</xdr:rowOff>
    </xdr:from>
    <xdr:to>
      <xdr:col>1</xdr:col>
      <xdr:colOff>1740960</xdr:colOff>
      <xdr:row>12</xdr:row>
      <xdr:rowOff>1401120</xdr:rowOff>
    </xdr:to>
    <xdr:pic>
      <xdr:nvPicPr>
        <xdr:cNvPr id="10" name="Рисунок 34" descr="C:\Users\1\Desktop\МИК\Продукция МИК\Для каталога\Картинки 4\п. 65\МФ 506.png"/>
        <xdr:cNvPicPr/>
      </xdr:nvPicPr>
      <xdr:blipFill>
        <a:blip xmlns:r="http://schemas.openxmlformats.org/officeDocument/2006/relationships" r:embed="rId9"/>
        <a:srcRect l="15169" t="7635" r="13949" b="15148"/>
        <a:stretch/>
      </xdr:blipFill>
      <xdr:spPr>
        <a:xfrm>
          <a:off x="1102680" y="15528600"/>
          <a:ext cx="1251000" cy="1264680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1</xdr:col>
      <xdr:colOff>272160</xdr:colOff>
      <xdr:row>8</xdr:row>
      <xdr:rowOff>95400</xdr:rowOff>
    </xdr:from>
    <xdr:to>
      <xdr:col>1</xdr:col>
      <xdr:colOff>2053800</xdr:colOff>
      <xdr:row>8</xdr:row>
      <xdr:rowOff>1283040</xdr:rowOff>
    </xdr:to>
    <xdr:pic>
      <xdr:nvPicPr>
        <xdr:cNvPr id="11" name="Рисунок 35" descr="750_500  картинки на сайт - 2020-06-23T154911.986.png"/>
        <xdr:cNvPicPr/>
      </xdr:nvPicPr>
      <xdr:blipFill>
        <a:blip xmlns:r="http://schemas.openxmlformats.org/officeDocument/2006/relationships" r:embed="rId10"/>
        <a:stretch/>
      </xdr:blipFill>
      <xdr:spPr>
        <a:xfrm>
          <a:off x="884880" y="10153800"/>
          <a:ext cx="1781640" cy="11876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="70" zoomScaleNormal="70" workbookViewId="0">
      <pane xSplit="1" topLeftCell="B1" activePane="topRight" state="frozen"/>
      <selection pane="topRight" activeCell="A2" sqref="A2:G2"/>
    </sheetView>
  </sheetViews>
  <sheetFormatPr defaultColWidth="8.7109375" defaultRowHeight="15"/>
  <cols>
    <col min="2" max="2" width="35.42578125" customWidth="1"/>
    <col min="3" max="3" width="22.7109375" customWidth="1"/>
    <col min="4" max="4" width="12.85546875" customWidth="1"/>
    <col min="5" max="7" width="16.28515625" customWidth="1"/>
  </cols>
  <sheetData>
    <row r="1" spans="1:7" ht="137.25" customHeight="1">
      <c r="B1" s="16" t="s">
        <v>22</v>
      </c>
      <c r="C1" s="16"/>
      <c r="D1" s="16"/>
      <c r="E1" s="16"/>
      <c r="F1" s="16"/>
      <c r="G1" s="16"/>
    </row>
    <row r="2" spans="1:7" ht="27" customHeight="1">
      <c r="A2" s="17" t="s">
        <v>0</v>
      </c>
      <c r="B2" s="17"/>
      <c r="C2" s="17"/>
      <c r="D2" s="17"/>
      <c r="E2" s="17"/>
      <c r="F2" s="17"/>
      <c r="G2" s="17"/>
    </row>
    <row r="3" spans="1:7" s="2" customFormat="1" ht="41.2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s="2" customFormat="1" ht="143.25" customHeight="1">
      <c r="A4" s="3">
        <v>1</v>
      </c>
      <c r="B4" s="4"/>
      <c r="C4" s="5" t="s">
        <v>8</v>
      </c>
      <c r="D4" s="6" t="s">
        <v>9</v>
      </c>
      <c r="E4" s="7">
        <v>190380</v>
      </c>
      <c r="F4" s="8">
        <v>1</v>
      </c>
      <c r="G4" s="7">
        <v>190380</v>
      </c>
    </row>
    <row r="5" spans="1:7" s="2" customFormat="1" ht="128.25" customHeight="1">
      <c r="A5" s="9">
        <v>2</v>
      </c>
      <c r="C5" s="5" t="s">
        <v>10</v>
      </c>
      <c r="D5" s="10" t="s">
        <v>9</v>
      </c>
      <c r="E5" s="11">
        <v>12340</v>
      </c>
      <c r="F5" s="1">
        <v>1</v>
      </c>
      <c r="G5" s="7">
        <f t="shared" ref="G5:G13" si="0">E5*F5</f>
        <v>12340</v>
      </c>
    </row>
    <row r="6" spans="1:7" s="2" customFormat="1" ht="105" customHeight="1">
      <c r="A6" s="12">
        <v>3</v>
      </c>
      <c r="B6" s="7"/>
      <c r="C6" s="5" t="s">
        <v>11</v>
      </c>
      <c r="D6" s="5" t="s">
        <v>9</v>
      </c>
      <c r="E6" s="11">
        <v>4850</v>
      </c>
      <c r="F6" s="1">
        <v>1</v>
      </c>
      <c r="G6" s="7">
        <f t="shared" si="0"/>
        <v>4850</v>
      </c>
    </row>
    <row r="7" spans="1:7" s="2" customFormat="1" ht="105" customHeight="1">
      <c r="A7" s="12">
        <v>4</v>
      </c>
      <c r="B7" s="13"/>
      <c r="C7" s="5" t="s">
        <v>12</v>
      </c>
      <c r="D7" s="5" t="s">
        <v>9</v>
      </c>
      <c r="E7" s="11">
        <v>13920</v>
      </c>
      <c r="F7" s="1">
        <v>1</v>
      </c>
      <c r="G7" s="7">
        <f t="shared" si="0"/>
        <v>13920</v>
      </c>
    </row>
    <row r="8" spans="1:7" s="2" customFormat="1" ht="105" customHeight="1">
      <c r="A8" s="12">
        <v>5</v>
      </c>
      <c r="B8" s="13"/>
      <c r="C8" s="5" t="s">
        <v>13</v>
      </c>
      <c r="D8" s="5" t="s">
        <v>9</v>
      </c>
      <c r="E8" s="11">
        <v>36740</v>
      </c>
      <c r="F8" s="1">
        <v>1</v>
      </c>
      <c r="G8" s="7">
        <f t="shared" si="0"/>
        <v>36740</v>
      </c>
    </row>
    <row r="9" spans="1:7" s="2" customFormat="1" ht="105" customHeight="1">
      <c r="A9" s="12">
        <v>6</v>
      </c>
      <c r="B9" s="13"/>
      <c r="C9" s="5" t="s">
        <v>14</v>
      </c>
      <c r="D9" s="5" t="s">
        <v>9</v>
      </c>
      <c r="E9" s="11">
        <v>6990</v>
      </c>
      <c r="F9" s="1">
        <v>1</v>
      </c>
      <c r="G9" s="7">
        <f t="shared" si="0"/>
        <v>6990</v>
      </c>
    </row>
    <row r="10" spans="1:7" s="2" customFormat="1" ht="105" customHeight="1">
      <c r="A10" s="12">
        <v>7</v>
      </c>
      <c r="B10" s="13"/>
      <c r="C10" s="5" t="s">
        <v>15</v>
      </c>
      <c r="D10" s="5" t="s">
        <v>9</v>
      </c>
      <c r="E10" s="11">
        <v>120200</v>
      </c>
      <c r="F10" s="1">
        <v>1</v>
      </c>
      <c r="G10" s="7">
        <f t="shared" si="0"/>
        <v>120200</v>
      </c>
    </row>
    <row r="11" spans="1:7" s="2" customFormat="1" ht="105" customHeight="1">
      <c r="A11" s="12">
        <v>8</v>
      </c>
      <c r="B11" s="13"/>
      <c r="C11" s="5" t="s">
        <v>16</v>
      </c>
      <c r="D11" s="5" t="s">
        <v>9</v>
      </c>
      <c r="E11" s="11">
        <v>6530</v>
      </c>
      <c r="F11" s="1">
        <v>1</v>
      </c>
      <c r="G11" s="7">
        <f t="shared" si="0"/>
        <v>6530</v>
      </c>
    </row>
    <row r="12" spans="1:7" s="2" customFormat="1" ht="105" customHeight="1">
      <c r="A12" s="12">
        <v>9</v>
      </c>
      <c r="B12" s="13"/>
      <c r="C12" s="5" t="s">
        <v>17</v>
      </c>
      <c r="D12" s="5" t="s">
        <v>9</v>
      </c>
      <c r="E12" s="11">
        <v>16750</v>
      </c>
      <c r="F12" s="1">
        <v>1</v>
      </c>
      <c r="G12" s="7">
        <f t="shared" si="0"/>
        <v>16750</v>
      </c>
    </row>
    <row r="13" spans="1:7" s="2" customFormat="1" ht="119.25" customHeight="1">
      <c r="A13" s="12">
        <v>10</v>
      </c>
      <c r="B13" s="13"/>
      <c r="C13" s="5" t="s">
        <v>18</v>
      </c>
      <c r="D13" s="5" t="s">
        <v>9</v>
      </c>
      <c r="E13" s="11">
        <v>5240</v>
      </c>
      <c r="F13" s="1">
        <v>1</v>
      </c>
      <c r="G13" s="7">
        <f t="shared" si="0"/>
        <v>5240</v>
      </c>
    </row>
    <row r="14" spans="1:7" ht="19.5" customHeight="1">
      <c r="A14" s="18" t="s">
        <v>19</v>
      </c>
      <c r="B14" s="18"/>
      <c r="C14" s="18"/>
      <c r="D14" s="18"/>
      <c r="E14" s="18"/>
      <c r="F14" s="18"/>
      <c r="G14" s="1">
        <f>SUM(G4:G13)</f>
        <v>413940</v>
      </c>
    </row>
    <row r="15" spans="1:7" ht="19.5" customHeight="1">
      <c r="A15" s="18" t="s">
        <v>20</v>
      </c>
      <c r="B15" s="18"/>
      <c r="C15" s="18"/>
      <c r="D15" s="18"/>
      <c r="E15" s="18"/>
      <c r="F15" s="18"/>
      <c r="G15" s="1">
        <f>G14*0.2</f>
        <v>82788</v>
      </c>
    </row>
    <row r="16" spans="1:7" ht="19.5" customHeight="1">
      <c r="A16" s="18" t="s">
        <v>21</v>
      </c>
      <c r="B16" s="18"/>
      <c r="C16" s="18"/>
      <c r="D16" s="18"/>
      <c r="E16" s="18"/>
      <c r="F16" s="18"/>
      <c r="G16" s="1">
        <f>G15+G14</f>
        <v>496728</v>
      </c>
    </row>
    <row r="17" spans="1:6" ht="15.75" customHeight="1">
      <c r="A17" s="14"/>
      <c r="B17" s="14"/>
      <c r="C17" s="14"/>
      <c r="D17" s="15"/>
      <c r="E17" s="15"/>
      <c r="F17" s="15"/>
    </row>
    <row r="18" spans="1:6" ht="15.75" customHeight="1">
      <c r="A18" s="14"/>
      <c r="B18" s="14"/>
      <c r="C18" s="14"/>
      <c r="D18" s="15"/>
      <c r="E18" s="15"/>
      <c r="F18" s="15"/>
    </row>
    <row r="19" spans="1:6" ht="15.75">
      <c r="A19" s="14"/>
      <c r="B19" s="14"/>
      <c r="C19" s="14"/>
      <c r="D19" s="14"/>
    </row>
  </sheetData>
  <mergeCells count="7">
    <mergeCell ref="D17:F17"/>
    <mergeCell ref="D18:F18"/>
    <mergeCell ref="B1:G1"/>
    <mergeCell ref="A2:G2"/>
    <mergeCell ref="A14:F14"/>
    <mergeCell ref="A15:F15"/>
    <mergeCell ref="A16:F16"/>
  </mergeCells>
  <pageMargins left="0.7" right="0.7" top="0.75" bottom="0.75" header="0.51180555555555496" footer="0.51180555555555496"/>
  <pageSetup paperSize="9" scale="53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dc:description/>
  <cp:lastModifiedBy>Ноут</cp:lastModifiedBy>
  <cp:revision>2</cp:revision>
  <cp:lastPrinted>2021-04-23T12:50:03Z</cp:lastPrinted>
  <dcterms:created xsi:type="dcterms:W3CDTF">2011-12-15T11:54:11Z</dcterms:created>
  <dcterms:modified xsi:type="dcterms:W3CDTF">2021-04-27T00:36:18Z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